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2270" windowHeight="3555" tabRatio="603"/>
  </bookViews>
  <sheets>
    <sheet name="10-8" sheetId="1" r:id="rId1"/>
  </sheets>
  <definedNames>
    <definedName name="_xlnm.Print_Area" localSheetId="0">'10-8'!$A$1:$Y$16</definedName>
  </definedNames>
  <calcPr calcId="145621"/>
</workbook>
</file>

<file path=xl/calcChain.xml><?xml version="1.0" encoding="utf-8"?>
<calcChain xmlns="http://schemas.openxmlformats.org/spreadsheetml/2006/main">
  <c r="F14" i="1" l="1"/>
  <c r="G14" i="1"/>
  <c r="E14" i="1" s="1"/>
  <c r="P14" i="1"/>
  <c r="D14" i="1" s="1"/>
  <c r="Q14" i="1"/>
  <c r="F15" i="1"/>
  <c r="D15" i="1" s="1"/>
  <c r="G15" i="1"/>
  <c r="P15" i="1"/>
  <c r="Q15" i="1"/>
  <c r="E15" i="1" s="1"/>
</calcChain>
</file>

<file path=xl/sharedStrings.xml><?xml version="1.0" encoding="utf-8"?>
<sst xmlns="http://schemas.openxmlformats.org/spreadsheetml/2006/main" count="53" uniqueCount="23">
  <si>
    <t>総　　数</t>
    <rPh sb="0" eb="4">
      <t>ソウスウ</t>
    </rPh>
    <phoneticPr fontId="23"/>
  </si>
  <si>
    <t xml:space="preserve">  10-8　入港船舶数</t>
  </si>
  <si>
    <t>総トン数</t>
    <rPh sb="0" eb="1">
      <t>ソウ</t>
    </rPh>
    <rPh sb="3" eb="4">
      <t>スウ</t>
    </rPh>
    <phoneticPr fontId="23"/>
  </si>
  <si>
    <t>別　　　府　　　港　　　区</t>
    <rPh sb="0" eb="5">
      <t>ベフ</t>
    </rPh>
    <rPh sb="8" eb="9">
      <t>コウ</t>
    </rPh>
    <rPh sb="12" eb="13">
      <t>ク</t>
    </rPh>
    <phoneticPr fontId="23"/>
  </si>
  <si>
    <t>年　次</t>
    <rPh sb="0" eb="1">
      <t>ネンジ</t>
    </rPh>
    <rPh sb="2" eb="3">
      <t>ジ</t>
    </rPh>
    <phoneticPr fontId="23"/>
  </si>
  <si>
    <t>石油タンカー</t>
    <rPh sb="0" eb="1">
      <t>セキ</t>
    </rPh>
    <rPh sb="1" eb="2">
      <t>ユ</t>
    </rPh>
    <phoneticPr fontId="23"/>
  </si>
  <si>
    <t>28年</t>
    <rPh sb="2" eb="3">
      <t>ネン</t>
    </rPh>
    <phoneticPr fontId="23"/>
  </si>
  <si>
    <t>別　　府　　西　　港　　区</t>
    <rPh sb="0" eb="4">
      <t>ベフ</t>
    </rPh>
    <rPh sb="6" eb="7">
      <t>ニシ</t>
    </rPh>
    <rPh sb="9" eb="10">
      <t>コウ</t>
    </rPh>
    <rPh sb="12" eb="13">
      <t>ク</t>
    </rPh>
    <phoneticPr fontId="23"/>
  </si>
  <si>
    <t>隻 数</t>
    <rPh sb="0" eb="3">
      <t>セキスウ</t>
    </rPh>
    <phoneticPr fontId="23"/>
  </si>
  <si>
    <t>別府港区計</t>
    <rPh sb="0" eb="2">
      <t>ベフ</t>
    </rPh>
    <rPh sb="2" eb="3">
      <t>コウ</t>
    </rPh>
    <rPh sb="3" eb="4">
      <t>ク</t>
    </rPh>
    <rPh sb="4" eb="5">
      <t>ケイ</t>
    </rPh>
    <phoneticPr fontId="23"/>
  </si>
  <si>
    <t>は　し　け</t>
    <phoneticPr fontId="23"/>
  </si>
  <si>
    <t>外航</t>
    <rPh sb="0" eb="2">
      <t>ガイコウ</t>
    </rPh>
    <phoneticPr fontId="23"/>
  </si>
  <si>
    <t>貨　物　船</t>
    <rPh sb="0" eb="5">
      <t>カモツセン</t>
    </rPh>
    <phoneticPr fontId="23"/>
  </si>
  <si>
    <t>そ　の　他</t>
    <rPh sb="0" eb="5">
      <t>ソノタ</t>
    </rPh>
    <phoneticPr fontId="23"/>
  </si>
  <si>
    <t>別府西港区計</t>
    <rPh sb="0" eb="2">
      <t>ベフ</t>
    </rPh>
    <rPh sb="2" eb="3">
      <t>ニシ</t>
    </rPh>
    <rPh sb="3" eb="4">
      <t>コウ</t>
    </rPh>
    <rPh sb="4" eb="5">
      <t>ク</t>
    </rPh>
    <rPh sb="5" eb="6">
      <t>ケイ</t>
    </rPh>
    <phoneticPr fontId="23"/>
  </si>
  <si>
    <t>24年</t>
  </si>
  <si>
    <t>外航</t>
  </si>
  <si>
    <t>内航</t>
  </si>
  <si>
    <t>25年</t>
  </si>
  <si>
    <t>26年</t>
  </si>
  <si>
    <t>27年</t>
  </si>
  <si>
    <t>内航</t>
    <rPh sb="0" eb="1">
      <t>ナイ</t>
    </rPh>
    <rPh sb="1" eb="2">
      <t>コウ</t>
    </rPh>
    <phoneticPr fontId="23"/>
  </si>
  <si>
    <t>資料：国土交通省「港湾統計調査」</t>
    <rPh sb="3" eb="5">
      <t>コクド</t>
    </rPh>
    <rPh sb="5" eb="8">
      <t>コウツウショウ</t>
    </rPh>
    <rPh sb="9" eb="11">
      <t>コウワン</t>
    </rPh>
    <rPh sb="11" eb="13">
      <t>トウケイ</t>
    </rPh>
    <rPh sb="13" eb="15">
      <t>チョウサ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</si>
</sst>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5">
    <font>
      <sz val="11"/>
      <name val="ＭＳ Ｐゴシック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ＪＳＰ明朝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52">
    <xf numFmtId="0" fontId="0" fillId="0" borderId="0" xfId="0"/>
    <xf numFmtId="0" fontId="18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38" fontId="19" fillId="0" borderId="0" xfId="33" applyFont="1" applyBorder="1" applyAlignment="1">
      <alignment horizontal="right" vertical="center"/>
    </xf>
    <xf numFmtId="38" fontId="19" fillId="0" borderId="0" xfId="33" applyFont="1" applyBorder="1" applyAlignment="1">
      <alignment vertical="center"/>
    </xf>
    <xf numFmtId="38" fontId="19" fillId="0" borderId="0" xfId="33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41" fontId="21" fillId="0" borderId="23" xfId="33" applyNumberFormat="1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41" fontId="21" fillId="0" borderId="0" xfId="33" applyNumberFormat="1" applyFont="1" applyAlignment="1">
      <alignment horizontal="right" vertical="center"/>
    </xf>
    <xf numFmtId="41" fontId="21" fillId="0" borderId="0" xfId="0" applyNumberFormat="1" applyFont="1" applyAlignment="1">
      <alignment horizontal="right" vertical="center"/>
    </xf>
    <xf numFmtId="3" fontId="19" fillId="0" borderId="17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24" xfId="0" applyNumberFormat="1" applyFont="1" applyBorder="1" applyAlignment="1">
      <alignment horizontal="center" vertical="center"/>
    </xf>
    <xf numFmtId="41" fontId="21" fillId="0" borderId="0" xfId="33" applyNumberFormat="1" applyFont="1" applyBorder="1" applyAlignment="1">
      <alignment horizontal="right" vertical="center"/>
    </xf>
    <xf numFmtId="3" fontId="20" fillId="0" borderId="15" xfId="0" applyNumberFormat="1" applyFont="1" applyBorder="1" applyAlignment="1">
      <alignment horizontal="center" vertical="center"/>
    </xf>
    <xf numFmtId="41" fontId="22" fillId="0" borderId="23" xfId="33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horizontal="right" vertical="center"/>
    </xf>
    <xf numFmtId="41" fontId="22" fillId="0" borderId="0" xfId="33" applyNumberFormat="1" applyFont="1" applyAlignment="1">
      <alignment horizontal="right" vertical="center"/>
    </xf>
    <xf numFmtId="3" fontId="20" fillId="0" borderId="25" xfId="0" applyNumberFormat="1" applyFont="1" applyBorder="1" applyAlignment="1">
      <alignment horizontal="center" vertical="center"/>
    </xf>
    <xf numFmtId="41" fontId="22" fillId="0" borderId="0" xfId="0" applyNumberFormat="1" applyFont="1" applyAlignment="1">
      <alignment horizontal="right" vertical="center"/>
    </xf>
    <xf numFmtId="41" fontId="22" fillId="0" borderId="0" xfId="33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33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良い" xfId="3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showGridLines="0" tabSelected="1" zoomScale="85" zoomScaleNormal="85" workbookViewId="0">
      <selection activeCell="A2" sqref="A2"/>
    </sheetView>
  </sheetViews>
  <sheetFormatPr defaultRowHeight="24.95" customHeight="1"/>
  <cols>
    <col min="1" max="1" width="3.125" style="1" customWidth="1"/>
    <col min="2" max="2" width="5.25" style="1" customWidth="1"/>
    <col min="3" max="3" width="4.375" style="1" customWidth="1"/>
    <col min="4" max="4" width="7.625" style="1" customWidth="1"/>
    <col min="5" max="5" width="10.5" style="1" bestFit="1" customWidth="1"/>
    <col min="6" max="6" width="6.5" style="1" customWidth="1"/>
    <col min="7" max="7" width="10.75" style="1" customWidth="1"/>
    <col min="8" max="8" width="6.5" style="1" customWidth="1"/>
    <col min="9" max="9" width="10.625" style="1" customWidth="1"/>
    <col min="10" max="10" width="6.25" style="1" customWidth="1"/>
    <col min="11" max="11" width="10.125" style="1" customWidth="1"/>
    <col min="12" max="12" width="6.25" style="1" customWidth="1"/>
    <col min="13" max="13" width="9.25" style="1" customWidth="1"/>
    <col min="14" max="14" width="6.5" style="1" customWidth="1"/>
    <col min="15" max="15" width="9.625" style="1" customWidth="1"/>
    <col min="16" max="16" width="6.625" style="1" customWidth="1"/>
    <col min="17" max="17" width="9.875" style="1" customWidth="1"/>
    <col min="18" max="18" width="6.75" style="1" bestFit="1" customWidth="1"/>
    <col min="19" max="19" width="9.875" style="1" customWidth="1"/>
    <col min="20" max="20" width="6.625" style="1" customWidth="1"/>
    <col min="21" max="21" width="9.625" style="1" customWidth="1"/>
    <col min="22" max="22" width="6.625" style="1" customWidth="1"/>
    <col min="23" max="23" width="9.625" style="1" customWidth="1"/>
    <col min="24" max="24" width="6.625" style="1" customWidth="1"/>
    <col min="25" max="25" width="9.625" style="1" customWidth="1"/>
    <col min="26" max="26" width="9" style="1" bestFit="1"/>
    <col min="27" max="16384" width="9" style="1"/>
  </cols>
  <sheetData>
    <row r="1" spans="1:25" s="2" customFormat="1" ht="24.95" customHeight="1">
      <c r="A1" s="7" t="s">
        <v>1</v>
      </c>
      <c r="B1" s="7"/>
      <c r="C1" s="7"/>
      <c r="D1" s="8"/>
      <c r="E1" s="8"/>
      <c r="F1" s="9"/>
      <c r="G1" s="8"/>
      <c r="H1" s="8"/>
      <c r="I1" s="8"/>
      <c r="J1" s="8"/>
      <c r="K1" s="8"/>
      <c r="L1" s="10"/>
      <c r="M1" s="8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9.9499999999999993" customHeight="1"/>
    <row r="3" spans="1:25" s="3" customFormat="1" ht="20.100000000000001" customHeight="1">
      <c r="B3" s="32" t="s">
        <v>4</v>
      </c>
      <c r="C3" s="33"/>
      <c r="D3" s="38" t="s">
        <v>0</v>
      </c>
      <c r="E3" s="39"/>
      <c r="F3" s="42" t="s">
        <v>3</v>
      </c>
      <c r="G3" s="43"/>
      <c r="H3" s="43"/>
      <c r="I3" s="43"/>
      <c r="J3" s="43"/>
      <c r="K3" s="43"/>
      <c r="L3" s="43"/>
      <c r="M3" s="43"/>
      <c r="N3" s="44"/>
      <c r="O3" s="33"/>
      <c r="P3" s="42" t="s">
        <v>7</v>
      </c>
      <c r="Q3" s="43"/>
      <c r="R3" s="43"/>
      <c r="S3" s="43"/>
      <c r="T3" s="43"/>
      <c r="U3" s="43"/>
      <c r="V3" s="43"/>
      <c r="W3" s="43"/>
      <c r="X3" s="43"/>
      <c r="Y3" s="43"/>
    </row>
    <row r="4" spans="1:25" s="3" customFormat="1" ht="20.100000000000001" customHeight="1">
      <c r="B4" s="34"/>
      <c r="C4" s="35"/>
      <c r="D4" s="40"/>
      <c r="E4" s="41"/>
      <c r="F4" s="45" t="s">
        <v>9</v>
      </c>
      <c r="G4" s="46"/>
      <c r="H4" s="45" t="s">
        <v>12</v>
      </c>
      <c r="I4" s="46"/>
      <c r="J4" s="45" t="s">
        <v>5</v>
      </c>
      <c r="K4" s="46"/>
      <c r="L4" s="45" t="s">
        <v>10</v>
      </c>
      <c r="M4" s="46"/>
      <c r="N4" s="45" t="s">
        <v>13</v>
      </c>
      <c r="O4" s="47"/>
      <c r="P4" s="48" t="s">
        <v>14</v>
      </c>
      <c r="Q4" s="36"/>
      <c r="R4" s="48" t="s">
        <v>12</v>
      </c>
      <c r="S4" s="36"/>
      <c r="T4" s="48" t="s">
        <v>5</v>
      </c>
      <c r="U4" s="36"/>
      <c r="V4" s="48" t="s">
        <v>10</v>
      </c>
      <c r="W4" s="36"/>
      <c r="X4" s="48" t="s">
        <v>13</v>
      </c>
      <c r="Y4" s="36"/>
    </row>
    <row r="5" spans="1:25" s="3" customFormat="1" ht="20.100000000000001" customHeight="1">
      <c r="B5" s="36"/>
      <c r="C5" s="37"/>
      <c r="D5" s="13" t="s">
        <v>8</v>
      </c>
      <c r="E5" s="12" t="s">
        <v>2</v>
      </c>
      <c r="F5" s="13" t="s">
        <v>8</v>
      </c>
      <c r="G5" s="12" t="s">
        <v>2</v>
      </c>
      <c r="H5" s="13" t="s">
        <v>8</v>
      </c>
      <c r="I5" s="12" t="s">
        <v>2</v>
      </c>
      <c r="J5" s="13" t="s">
        <v>8</v>
      </c>
      <c r="K5" s="12" t="s">
        <v>2</v>
      </c>
      <c r="L5" s="13" t="s">
        <v>8</v>
      </c>
      <c r="M5" s="12" t="s">
        <v>2</v>
      </c>
      <c r="N5" s="13" t="s">
        <v>8</v>
      </c>
      <c r="O5" s="12" t="s">
        <v>2</v>
      </c>
      <c r="P5" s="13" t="s">
        <v>8</v>
      </c>
      <c r="Q5" s="12" t="s">
        <v>2</v>
      </c>
      <c r="R5" s="13" t="s">
        <v>8</v>
      </c>
      <c r="S5" s="12" t="s">
        <v>2</v>
      </c>
      <c r="T5" s="13" t="s">
        <v>8</v>
      </c>
      <c r="U5" s="12" t="s">
        <v>2</v>
      </c>
      <c r="V5" s="13" t="s">
        <v>8</v>
      </c>
      <c r="W5" s="12" t="s">
        <v>2</v>
      </c>
      <c r="X5" s="13" t="s">
        <v>8</v>
      </c>
      <c r="Y5" s="11" t="s">
        <v>2</v>
      </c>
    </row>
    <row r="6" spans="1:25" s="4" customFormat="1" ht="19.5" customHeight="1">
      <c r="B6" s="49" t="s">
        <v>15</v>
      </c>
      <c r="C6" s="15" t="s">
        <v>16</v>
      </c>
      <c r="D6" s="16">
        <v>1095</v>
      </c>
      <c r="E6" s="17">
        <v>24615632</v>
      </c>
      <c r="F6" s="17">
        <v>675</v>
      </c>
      <c r="G6" s="17">
        <v>22221000</v>
      </c>
      <c r="H6" s="18">
        <v>675</v>
      </c>
      <c r="I6" s="18">
        <v>22221000</v>
      </c>
      <c r="J6" s="19">
        <v>0</v>
      </c>
      <c r="K6" s="19">
        <v>0</v>
      </c>
      <c r="L6" s="19">
        <v>0</v>
      </c>
      <c r="M6" s="19">
        <v>0</v>
      </c>
      <c r="N6" s="17">
        <v>0</v>
      </c>
      <c r="O6" s="17">
        <v>0</v>
      </c>
      <c r="P6" s="17">
        <v>420</v>
      </c>
      <c r="Q6" s="17">
        <v>2394632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</row>
    <row r="7" spans="1:25" s="5" customFormat="1" ht="20.100000000000001" customHeight="1">
      <c r="B7" s="50"/>
      <c r="C7" s="21" t="s">
        <v>17</v>
      </c>
      <c r="D7" s="16">
        <v>8998</v>
      </c>
      <c r="E7" s="17">
        <v>5194099</v>
      </c>
      <c r="F7" s="17">
        <v>4652</v>
      </c>
      <c r="G7" s="17">
        <v>3944849</v>
      </c>
      <c r="H7" s="18">
        <v>4087</v>
      </c>
      <c r="I7" s="18">
        <v>3773337</v>
      </c>
      <c r="J7" s="18">
        <v>373</v>
      </c>
      <c r="K7" s="19">
        <v>165623</v>
      </c>
      <c r="L7" s="19">
        <v>0</v>
      </c>
      <c r="M7" s="19">
        <v>0</v>
      </c>
      <c r="N7" s="17">
        <v>192</v>
      </c>
      <c r="O7" s="17">
        <v>5889</v>
      </c>
      <c r="P7" s="17">
        <v>4346</v>
      </c>
      <c r="Q7" s="17">
        <v>1249250</v>
      </c>
      <c r="R7" s="18">
        <v>3844</v>
      </c>
      <c r="S7" s="18">
        <v>1082558</v>
      </c>
      <c r="T7" s="18">
        <v>232</v>
      </c>
      <c r="U7" s="18">
        <v>101225</v>
      </c>
      <c r="V7" s="18">
        <v>0</v>
      </c>
      <c r="W7" s="18">
        <v>0</v>
      </c>
      <c r="X7" s="18">
        <v>270</v>
      </c>
      <c r="Y7" s="18">
        <v>65467</v>
      </c>
    </row>
    <row r="8" spans="1:25" s="5" customFormat="1" ht="20.100000000000001" customHeight="1">
      <c r="B8" s="49" t="s">
        <v>18</v>
      </c>
      <c r="C8" s="22" t="s">
        <v>16</v>
      </c>
      <c r="D8" s="16">
        <v>1091</v>
      </c>
      <c r="E8" s="17">
        <v>21557564</v>
      </c>
      <c r="F8" s="17">
        <v>602</v>
      </c>
      <c r="G8" s="17">
        <v>18276449</v>
      </c>
      <c r="H8" s="18">
        <v>601</v>
      </c>
      <c r="I8" s="18">
        <v>18273997</v>
      </c>
      <c r="J8" s="19">
        <v>0</v>
      </c>
      <c r="K8" s="19">
        <v>0</v>
      </c>
      <c r="L8" s="19">
        <v>0</v>
      </c>
      <c r="M8" s="19">
        <v>0</v>
      </c>
      <c r="N8" s="17">
        <v>1</v>
      </c>
      <c r="O8" s="17">
        <v>2452</v>
      </c>
      <c r="P8" s="17">
        <v>489</v>
      </c>
      <c r="Q8" s="17">
        <v>3281115</v>
      </c>
      <c r="R8" s="18">
        <v>489</v>
      </c>
      <c r="S8" s="18">
        <v>3281115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s="5" customFormat="1" ht="20.100000000000001" customHeight="1">
      <c r="B9" s="50"/>
      <c r="C9" s="21" t="s">
        <v>17</v>
      </c>
      <c r="D9" s="16">
        <v>8912</v>
      </c>
      <c r="E9" s="17">
        <v>5334767</v>
      </c>
      <c r="F9" s="23">
        <v>5031</v>
      </c>
      <c r="G9" s="17">
        <v>4138064</v>
      </c>
      <c r="H9" s="18">
        <v>4461</v>
      </c>
      <c r="I9" s="18">
        <v>3959660</v>
      </c>
      <c r="J9" s="18">
        <v>349</v>
      </c>
      <c r="K9" s="19">
        <v>162021</v>
      </c>
      <c r="L9" s="19">
        <v>0</v>
      </c>
      <c r="M9" s="19">
        <v>0</v>
      </c>
      <c r="N9" s="17">
        <v>221</v>
      </c>
      <c r="O9" s="17">
        <v>16383</v>
      </c>
      <c r="P9" s="17">
        <v>3881</v>
      </c>
      <c r="Q9" s="17">
        <v>1196703</v>
      </c>
      <c r="R9" s="19">
        <v>3609</v>
      </c>
      <c r="S9" s="19">
        <v>1068508</v>
      </c>
      <c r="T9" s="17">
        <v>247</v>
      </c>
      <c r="U9" s="17">
        <v>118101</v>
      </c>
      <c r="V9" s="23">
        <v>0</v>
      </c>
      <c r="W9" s="23">
        <v>0</v>
      </c>
      <c r="X9" s="23">
        <v>25</v>
      </c>
      <c r="Y9" s="23">
        <v>10094</v>
      </c>
    </row>
    <row r="10" spans="1:25" s="5" customFormat="1" ht="20.100000000000001" customHeight="1">
      <c r="B10" s="49" t="s">
        <v>19</v>
      </c>
      <c r="C10" s="15" t="s">
        <v>16</v>
      </c>
      <c r="D10" s="16">
        <v>965</v>
      </c>
      <c r="E10" s="17">
        <v>20475059</v>
      </c>
      <c r="F10" s="23">
        <v>568</v>
      </c>
      <c r="G10" s="17">
        <v>17496890</v>
      </c>
      <c r="H10" s="23">
        <v>568</v>
      </c>
      <c r="I10" s="23">
        <v>17496890</v>
      </c>
      <c r="J10" s="19">
        <v>0</v>
      </c>
      <c r="K10" s="19">
        <v>0</v>
      </c>
      <c r="L10" s="19">
        <v>0</v>
      </c>
      <c r="M10" s="19">
        <v>0</v>
      </c>
      <c r="N10" s="17">
        <v>0</v>
      </c>
      <c r="O10" s="17">
        <v>0</v>
      </c>
      <c r="P10" s="17">
        <v>397</v>
      </c>
      <c r="Q10" s="17">
        <v>2978169</v>
      </c>
      <c r="R10" s="23">
        <v>397</v>
      </c>
      <c r="S10" s="23">
        <v>2978169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</row>
    <row r="11" spans="1:25" s="5" customFormat="1" ht="20.100000000000001" customHeight="1">
      <c r="B11" s="50"/>
      <c r="C11" s="21" t="s">
        <v>17</v>
      </c>
      <c r="D11" s="16">
        <v>8657</v>
      </c>
      <c r="E11" s="17">
        <v>5249131</v>
      </c>
      <c r="F11" s="18">
        <v>4615</v>
      </c>
      <c r="G11" s="17">
        <v>3853773</v>
      </c>
      <c r="H11" s="23">
        <v>4089</v>
      </c>
      <c r="I11" s="23">
        <v>3700821</v>
      </c>
      <c r="J11" s="23">
        <v>314</v>
      </c>
      <c r="K11" s="17">
        <v>140914</v>
      </c>
      <c r="L11" s="19">
        <v>0</v>
      </c>
      <c r="M11" s="19">
        <v>0</v>
      </c>
      <c r="N11" s="17">
        <v>212</v>
      </c>
      <c r="O11" s="17">
        <v>12038</v>
      </c>
      <c r="P11" s="17">
        <v>4042</v>
      </c>
      <c r="Q11" s="17">
        <v>1395358</v>
      </c>
      <c r="R11" s="17">
        <v>3795</v>
      </c>
      <c r="S11" s="17">
        <v>1273548</v>
      </c>
      <c r="T11" s="17">
        <v>214</v>
      </c>
      <c r="U11" s="17">
        <v>106461</v>
      </c>
      <c r="V11" s="23">
        <v>0</v>
      </c>
      <c r="W11" s="23">
        <v>0</v>
      </c>
      <c r="X11" s="23">
        <v>33</v>
      </c>
      <c r="Y11" s="23">
        <v>15349</v>
      </c>
    </row>
    <row r="12" spans="1:25" s="5" customFormat="1" ht="20.100000000000001" customHeight="1">
      <c r="B12" s="49" t="s">
        <v>20</v>
      </c>
      <c r="C12" s="14" t="s">
        <v>16</v>
      </c>
      <c r="D12" s="16">
        <v>985</v>
      </c>
      <c r="E12" s="17">
        <v>21019027</v>
      </c>
      <c r="F12" s="18">
        <v>554</v>
      </c>
      <c r="G12" s="17">
        <v>17771422</v>
      </c>
      <c r="H12" s="23">
        <v>554</v>
      </c>
      <c r="I12" s="23">
        <v>17771422</v>
      </c>
      <c r="J12" s="19">
        <v>0</v>
      </c>
      <c r="K12" s="19">
        <v>0</v>
      </c>
      <c r="L12" s="19">
        <v>0</v>
      </c>
      <c r="M12" s="19">
        <v>0</v>
      </c>
      <c r="N12" s="17">
        <v>0</v>
      </c>
      <c r="O12" s="17">
        <v>0</v>
      </c>
      <c r="P12" s="17">
        <v>431</v>
      </c>
      <c r="Q12" s="17">
        <v>3247605</v>
      </c>
      <c r="R12" s="23">
        <v>431</v>
      </c>
      <c r="S12" s="23">
        <v>3247605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</row>
    <row r="13" spans="1:25" s="5" customFormat="1" ht="18.75" customHeight="1">
      <c r="B13" s="50"/>
      <c r="C13" s="20" t="s">
        <v>17</v>
      </c>
      <c r="D13" s="16">
        <v>8872</v>
      </c>
      <c r="E13" s="17">
        <v>5391800</v>
      </c>
      <c r="F13" s="18">
        <v>4741</v>
      </c>
      <c r="G13" s="17">
        <v>4079577</v>
      </c>
      <c r="H13" s="23">
        <v>4287</v>
      </c>
      <c r="I13" s="23">
        <v>3946787</v>
      </c>
      <c r="J13" s="23">
        <v>288</v>
      </c>
      <c r="K13" s="17">
        <v>129594</v>
      </c>
      <c r="L13" s="19">
        <v>0</v>
      </c>
      <c r="M13" s="19">
        <v>0</v>
      </c>
      <c r="N13" s="17">
        <v>166</v>
      </c>
      <c r="O13" s="17">
        <v>3196</v>
      </c>
      <c r="P13" s="17">
        <v>4131</v>
      </c>
      <c r="Q13" s="17">
        <v>1312223</v>
      </c>
      <c r="R13" s="17">
        <v>3900</v>
      </c>
      <c r="S13" s="17">
        <v>1198061</v>
      </c>
      <c r="T13" s="17">
        <v>206</v>
      </c>
      <c r="U13" s="17">
        <v>103987</v>
      </c>
      <c r="V13" s="23">
        <v>0</v>
      </c>
      <c r="W13" s="23">
        <v>0</v>
      </c>
      <c r="X13" s="23">
        <v>25</v>
      </c>
      <c r="Y13" s="23">
        <v>10175</v>
      </c>
    </row>
    <row r="14" spans="1:25" s="6" customFormat="1" ht="18.75" customHeight="1">
      <c r="B14" s="51" t="s">
        <v>6</v>
      </c>
      <c r="C14" s="24" t="s">
        <v>11</v>
      </c>
      <c r="D14" s="25">
        <f>SUM(F14+P14)</f>
        <v>949</v>
      </c>
      <c r="E14" s="26">
        <f>SUM(G14+Q14)</f>
        <v>20597014</v>
      </c>
      <c r="F14" s="27">
        <f>SUM(H14+J14+L14+N14)</f>
        <v>533</v>
      </c>
      <c r="G14" s="26">
        <f>SUM(I14+K14+M14+O14)</f>
        <v>17696774</v>
      </c>
      <c r="H14" s="27">
        <v>533</v>
      </c>
      <c r="I14" s="27">
        <v>17696774</v>
      </c>
      <c r="J14" s="26">
        <v>0</v>
      </c>
      <c r="K14" s="26">
        <v>0</v>
      </c>
      <c r="L14" s="19">
        <v>0</v>
      </c>
      <c r="M14" s="19">
        <v>0</v>
      </c>
      <c r="N14" s="26">
        <v>0</v>
      </c>
      <c r="O14" s="26">
        <v>0</v>
      </c>
      <c r="P14" s="26">
        <f>SUM(R14+T14+V14+X14)</f>
        <v>416</v>
      </c>
      <c r="Q14" s="26">
        <f>SUM(S14+U14+W14+Y14)</f>
        <v>2900240</v>
      </c>
      <c r="R14" s="27">
        <v>416</v>
      </c>
      <c r="S14" s="27">
        <v>2900240</v>
      </c>
      <c r="T14" s="26">
        <v>0</v>
      </c>
      <c r="U14" s="26">
        <v>0</v>
      </c>
      <c r="V14" s="26">
        <v>0</v>
      </c>
      <c r="W14" s="26">
        <v>0</v>
      </c>
      <c r="X14" s="27">
        <v>0</v>
      </c>
      <c r="Y14" s="27">
        <v>0</v>
      </c>
    </row>
    <row r="15" spans="1:25" s="6" customFormat="1" ht="20.100000000000001" customHeight="1">
      <c r="B15" s="51"/>
      <c r="C15" s="28" t="s">
        <v>21</v>
      </c>
      <c r="D15" s="25">
        <f>SUM(F15+P15)</f>
        <v>8265</v>
      </c>
      <c r="E15" s="26">
        <f>SUM(G15+Q15)</f>
        <v>5180515</v>
      </c>
      <c r="F15" s="27">
        <f>SUM(H15)+J15+N15</f>
        <v>4295</v>
      </c>
      <c r="G15" s="26">
        <f>SUM(I15+K15+M15+O15)</f>
        <v>3830476</v>
      </c>
      <c r="H15" s="27">
        <v>3871</v>
      </c>
      <c r="I15" s="27">
        <v>3682518</v>
      </c>
      <c r="J15" s="27">
        <v>300</v>
      </c>
      <c r="K15" s="29">
        <v>144886</v>
      </c>
      <c r="L15" s="19">
        <v>0</v>
      </c>
      <c r="M15" s="19">
        <v>0</v>
      </c>
      <c r="N15" s="26">
        <v>124</v>
      </c>
      <c r="O15" s="26">
        <v>3072</v>
      </c>
      <c r="P15" s="26">
        <f>SUM(R15+T15+V15+X15)</f>
        <v>3970</v>
      </c>
      <c r="Q15" s="26">
        <f>SUM(S15+U15+W15+Y15)</f>
        <v>1350039</v>
      </c>
      <c r="R15" s="29">
        <v>3773</v>
      </c>
      <c r="S15" s="29">
        <v>1247410</v>
      </c>
      <c r="T15" s="26">
        <v>192</v>
      </c>
      <c r="U15" s="26">
        <v>100674</v>
      </c>
      <c r="V15" s="26">
        <v>0</v>
      </c>
      <c r="W15" s="26">
        <v>0</v>
      </c>
      <c r="X15" s="30">
        <v>5</v>
      </c>
      <c r="Y15" s="30">
        <v>1955</v>
      </c>
    </row>
    <row r="16" spans="1:25" s="4" customFormat="1" ht="18" customHeight="1">
      <c r="B16" s="31"/>
      <c r="C16" s="31" t="s">
        <v>22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</sheetData>
  <mergeCells count="19">
    <mergeCell ref="B10:B11"/>
    <mergeCell ref="B12:B13"/>
    <mergeCell ref="B14:B15"/>
    <mergeCell ref="R4:S4"/>
    <mergeCell ref="T4:U4"/>
    <mergeCell ref="V4:W4"/>
    <mergeCell ref="X4:Y4"/>
    <mergeCell ref="B6:B7"/>
    <mergeCell ref="B8:B9"/>
    <mergeCell ref="B3:C5"/>
    <mergeCell ref="D3:E4"/>
    <mergeCell ref="F3:O3"/>
    <mergeCell ref="P3:Y3"/>
    <mergeCell ref="F4:G4"/>
    <mergeCell ref="H4:I4"/>
    <mergeCell ref="J4:K4"/>
    <mergeCell ref="L4:M4"/>
    <mergeCell ref="N4:O4"/>
    <mergeCell ref="P4:Q4"/>
  </mergeCells>
  <phoneticPr fontId="23"/>
  <pageMargins left="0.78740157480314965" right="0.78740157480314965" top="0.78740157480314965" bottom="0.78740157480314965" header="0.59055118110236227" footer="0.59055118110236227"/>
  <pageSetup paperSize="8" scale="99" firstPageNumber="0" orientation="landscape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10-8</vt:lpstr>
      <vt:lpstr>'10-8'!Print_Area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2018-01-18T05:55:57Z</cp:lastPrinted>
  <dcterms:created xsi:type="dcterms:W3CDTF">1998-11-16T07:41:07Z</dcterms:created>
  <dcterms:modified xsi:type="dcterms:W3CDTF">2018-06-06T06:39:22Z</dcterms:modified>
</cp:coreProperties>
</file>